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workbookProtection workbookAlgorithmName="SHA-512" workbookHashValue="wrW2BBZJU691OfNlvruOprAKQQDcD8FER+JNPp1kZuzxot3ezTpeDVddXs3NraTdR8PZrzO7CjlqHuitbcYc5Q==" workbookSaltValue="NxyNvcZiEmft9AP7dvbJvw==" workbookSpinCount="100000" lockStructure="1"/>
  <bookViews>
    <workbookView xWindow="0" yWindow="0" windowWidth="23040" windowHeight="9090"/>
  </bookViews>
  <sheets>
    <sheet name="Форма заявки" sheetId="1" r:id="rId1"/>
    <sheet name="исх.данные_06_04_изм." sheetId="2" state="hidden" r:id="rId2"/>
  </sheets>
  <definedNames>
    <definedName name="_xlnm.Print_Area" localSheetId="0">'Форма заявки'!$A$1:$B$36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H9" i="2"/>
  <c r="B24" i="1"/>
  <c r="A17" i="2" l="1"/>
  <c r="A16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<sst xmlns="http://schemas.openxmlformats.org/spreadsheetml/2006/main" count="107" uniqueCount="106">
  <si>
    <t>ЗАЯВКА НА   Л И З И Н Г</t>
  </si>
  <si>
    <t>Прошу приобрести в собственность и поставить на условиях лизинга имущество в соответствии с нижеследующим:</t>
  </si>
  <si>
    <t xml:space="preserve">СП ООО «KAMAZ ASIA LEASING» </t>
  </si>
  <si>
    <t>ул. Мирзо Улугбека д.30, Мирзо Улугбекский район, город Ташкент, Республика Узбекистан, 100007</t>
  </si>
  <si>
    <t xml:space="preserve">Контактный тел.: </t>
  </si>
  <si>
    <t xml:space="preserve">Веб-сайт: www.kamazleasing.uz </t>
  </si>
  <si>
    <t>e-mail: info@kamazleasing.uz</t>
  </si>
  <si>
    <t>Адрес регистрации</t>
  </si>
  <si>
    <t>ИНН</t>
  </si>
  <si>
    <t>5. Цена объекта передаваемого в лизинг</t>
  </si>
  <si>
    <t>СТАТУС 
испольнение заявок от клиентов на получение лизинга от СП ООО "KAMAZ ASIA LEASING"</t>
  </si>
  <si>
    <t xml:space="preserve">на дату </t>
  </si>
  <si>
    <t>06.04.2020 г.</t>
  </si>
  <si>
    <t>№</t>
  </si>
  <si>
    <t>Наименование клиента</t>
  </si>
  <si>
    <t>Дилер</t>
  </si>
  <si>
    <t xml:space="preserve">Придмет лизинга </t>
  </si>
  <si>
    <t>Параметры запроса</t>
  </si>
  <si>
    <t>кол-во</t>
  </si>
  <si>
    <t>цена 
с НДС</t>
  </si>
  <si>
    <t>Сумма</t>
  </si>
  <si>
    <t>Условия 
предоплаты</t>
  </si>
  <si>
    <t>Срок лизинга</t>
  </si>
  <si>
    <t>метод расчета</t>
  </si>
  <si>
    <t>ООО «NUKUS KAMAZ TORG SERVIS»</t>
  </si>
  <si>
    <t>Седельный тягач NEO КАМАЗ 5490-024-87 4х2</t>
  </si>
  <si>
    <t>Равномерный</t>
  </si>
  <si>
    <t>OOO "Vodiy Universal Majmua"</t>
  </si>
  <si>
    <t>Седельный тягач КАМАЗ 5460-26066-63 4х2</t>
  </si>
  <si>
    <t>Убывающий</t>
  </si>
  <si>
    <t>OOO "Kamaz Sentr Buxara"</t>
  </si>
  <si>
    <t>Седельный тягач КАМАЗ 6460 26001-63 6х4</t>
  </si>
  <si>
    <t>OOO "Buxoro Avtotex Xizmat"</t>
  </si>
  <si>
    <r>
      <t xml:space="preserve">Автосамосвал </t>
    </r>
    <r>
      <rPr>
        <sz val="9"/>
        <color rgb="FF000000"/>
        <rFont val="Arial"/>
        <family val="2"/>
        <charset val="204"/>
      </rPr>
      <t>КАМАЗ 53605-1010-62 4х2</t>
    </r>
  </si>
  <si>
    <t>OOO "Avto Group Trading and Servise"</t>
  </si>
  <si>
    <t>Автосамосвал КАМАЗ 6520-1043 6х4</t>
  </si>
  <si>
    <t>OOO"ORION SHIPPING AUTO"</t>
  </si>
  <si>
    <r>
      <t xml:space="preserve">Автосамосвал </t>
    </r>
    <r>
      <rPr>
        <sz val="9"/>
        <color rgb="FF000000"/>
        <rFont val="Arial"/>
        <family val="2"/>
        <charset val="204"/>
      </rPr>
      <t>КАМАЗ 6520-23016-63 6x4</t>
    </r>
  </si>
  <si>
    <t>OOO "Kamaz Track Servise"</t>
  </si>
  <si>
    <r>
      <t xml:space="preserve">Автосамосвал </t>
    </r>
    <r>
      <rPr>
        <sz val="9"/>
        <color rgb="FF000000"/>
        <rFont val="Arial"/>
        <family val="2"/>
        <charset val="204"/>
      </rPr>
      <t>КАМАЗ 6520-1771-PN 6х4</t>
    </r>
  </si>
  <si>
    <t>OOO "Navoi Trade"</t>
  </si>
  <si>
    <t>Изотермический автофургон КАМАЗ 65117-1010-62 6х4</t>
  </si>
  <si>
    <t>Цельнометаллический на ГБО Камаз 6520-1771-PN UAT-CTMGM 6520-4820.01</t>
  </si>
  <si>
    <t>ООО "Qiziltepa Trans Servis Kafolat"</t>
  </si>
  <si>
    <t>Цельнометаллический автофургон КАМАЗ 65117-1010-62 6х4</t>
  </si>
  <si>
    <t>OOO "Kamaz Sentr Namangan"</t>
  </si>
  <si>
    <r>
      <t xml:space="preserve">Шторно-тентовый </t>
    </r>
    <r>
      <rPr>
        <sz val="9"/>
        <color rgb="FF000000"/>
        <rFont val="Arial"/>
        <family val="2"/>
        <charset val="204"/>
      </rPr>
      <t>автофургон КАМАЗ 65117-1010-62 6х4</t>
    </r>
  </si>
  <si>
    <t>OOO "Lorry Group"</t>
  </si>
  <si>
    <t>Бортовой тентовый автофургон КАМАЗ 4326-1053-15 4х4</t>
  </si>
  <si>
    <t>OOO "Flower Gold Trade"</t>
  </si>
  <si>
    <t>Бортовой тентовый автофургон КамАЗ 43118-1053-10 6х6</t>
  </si>
  <si>
    <t>OOO  "SURHON KAMAZ TERMIZ SERVIS"</t>
  </si>
  <si>
    <t>Бортовая автоплатформа КАМАЗ 65117-1010-62 6x4 с кран манипулятором</t>
  </si>
  <si>
    <t>OOO "Max Trade Group"</t>
  </si>
  <si>
    <t>Автобетонанасос КАМАЗ 65201-1070-63 8х4</t>
  </si>
  <si>
    <t>OOO "Kamaz Servise Centre"</t>
  </si>
  <si>
    <t>Автокран КАМАЗ 65115-1062-62 6х4, 25 т.</t>
  </si>
  <si>
    <t>OOO "Lion Motors"</t>
  </si>
  <si>
    <t>Автокран КАМАЗ 6540-1911-62 8х4, 32 т.</t>
  </si>
  <si>
    <t>ООО "Turon Avto "</t>
  </si>
  <si>
    <t>Автокран КАМАЗ 6540-1911-62 8х4, 40 т.</t>
  </si>
  <si>
    <t>OOO "DIAMOND SERVIS"</t>
  </si>
  <si>
    <t>Автокран КАМАЗ 65201-23011-63 8х4, 50 т.</t>
  </si>
  <si>
    <t>ООО "Qibray Avto Moto Servis"</t>
  </si>
  <si>
    <r>
      <t>Водовоз для технической воды КАМАЗ 43253-1010-15 4х2, объёмом 7,5 м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9"/>
        <color rgb="FF000000"/>
        <rFont val="Arial"/>
        <family val="2"/>
        <charset val="204"/>
      </rPr>
      <t xml:space="preserve"> </t>
    </r>
  </si>
  <si>
    <t>OOO "Nuravshon Avtosentr"</t>
  </si>
  <si>
    <r>
      <t>Водовоз для питьевой воды КАМАЗ 43253-1010-15 4х2, объём 7,5 м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9"/>
        <color rgb="FF000000"/>
        <rFont val="Arial"/>
        <family val="2"/>
        <charset val="204"/>
      </rPr>
      <t xml:space="preserve"> </t>
    </r>
  </si>
  <si>
    <t xml:space="preserve">OOO " HIGWAY  PROMOTE " </t>
  </si>
  <si>
    <r>
      <t>Автотопливозаправщик КАМАЗ 43253-1010-15 4х2 объёмом 8 м</t>
    </r>
    <r>
      <rPr>
        <vertAlign val="superscript"/>
        <sz val="9"/>
        <color rgb="FF000000"/>
        <rFont val="Arial"/>
        <family val="2"/>
        <charset val="204"/>
      </rPr>
      <t>3</t>
    </r>
  </si>
  <si>
    <t>ООО "Ideal Tehno Unit"</t>
  </si>
  <si>
    <r>
      <t>Полуприцеп самосвальный 27-29 м</t>
    </r>
    <r>
      <rPr>
        <vertAlign val="superscript"/>
        <sz val="9"/>
        <color rgb="FF000000"/>
        <rFont val="Arial"/>
        <family val="2"/>
        <charset val="204"/>
      </rPr>
      <t xml:space="preserve">3 </t>
    </r>
    <r>
      <rPr>
        <sz val="9"/>
        <color rgb="FF000000"/>
        <rFont val="Arial"/>
        <family val="2"/>
        <charset val="204"/>
      </rPr>
      <t>(Hardox)</t>
    </r>
  </si>
  <si>
    <t>OOO "Vodiy Auto Trade"</t>
  </si>
  <si>
    <t>Прицеп самосвальный UAT-3TTRP-1617.01</t>
  </si>
  <si>
    <t>OOO " Auto Moto Trade "</t>
  </si>
  <si>
    <t>Полуприцеп тентовый UAT-SCFG-9226.01(шторный)</t>
  </si>
  <si>
    <t>OOO "1-son Avtokorxonasi"</t>
  </si>
  <si>
    <t>Полуприцеп-контейнеровоз бортовой UAT-SCTF-U330.01</t>
  </si>
  <si>
    <t>OOO "Mega Oil Biznes"</t>
  </si>
  <si>
    <t>Полуприцеп контейнеровоз платформа UAT-SCTP-U330.01</t>
  </si>
  <si>
    <t>OOO " Truck Servis"</t>
  </si>
  <si>
    <t>Полуприцеп тяжеловоз низкорамный UAT-SLHH-453.01</t>
  </si>
  <si>
    <t>ООО "Flagman Trucks Business"</t>
  </si>
  <si>
    <t>Полуприцеп тяжеловоз низкорамный UAT-SLHH-570.01</t>
  </si>
  <si>
    <t>OOO Tashkent Auto Dealer</t>
  </si>
  <si>
    <t>Полуприцеп-самосвал зерновоз UAT-GTS-3526.01</t>
  </si>
  <si>
    <t>ЧП "Technic Diesel Trade"</t>
  </si>
  <si>
    <t>9.  ID Дилера:</t>
  </si>
  <si>
    <t>Anketani O'zbek tilida toldirish uchun bu yerga o'ting:</t>
  </si>
  <si>
    <t>электронная почта</t>
  </si>
  <si>
    <r>
      <t xml:space="preserve">Ф.И.О. </t>
    </r>
    <r>
      <rPr>
        <sz val="12"/>
        <color rgb="FFFF0000"/>
        <rFont val="Arial"/>
        <family val="2"/>
      </rPr>
      <t>*</t>
    </r>
  </si>
  <si>
    <r>
      <t xml:space="preserve">Наименование юрлица или ИП </t>
    </r>
    <r>
      <rPr>
        <sz val="12"/>
        <color rgb="FFFF0000"/>
        <rFont val="Arial"/>
        <family val="2"/>
      </rPr>
      <t>*</t>
    </r>
  </si>
  <si>
    <r>
      <t xml:space="preserve">контактный номер </t>
    </r>
    <r>
      <rPr>
        <sz val="12"/>
        <color rgb="FFFF0000"/>
        <rFont val="Arial"/>
        <family val="2"/>
      </rPr>
      <t>*</t>
    </r>
  </si>
  <si>
    <r>
      <t xml:space="preserve">3. Объект лизинга </t>
    </r>
    <r>
      <rPr>
        <b/>
        <sz val="12"/>
        <color rgb="FFFF0000"/>
        <rFont val="Arial"/>
        <family val="2"/>
      </rPr>
      <t>*</t>
    </r>
  </si>
  <si>
    <r>
      <t xml:space="preserve">4. Количество (шт.)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</si>
  <si>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6. Срок лизинга </t>
    </r>
    <r>
      <rPr>
        <sz val="12"/>
        <color theme="1"/>
        <rFont val="Arial"/>
        <family val="2"/>
      </rPr>
      <t>(от 13 до 48 месяцев)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*</t>
    </r>
  </si>
  <si>
    <r>
      <t xml:space="preserve">7. Адрес для доставки техники </t>
    </r>
    <r>
      <rPr>
        <b/>
        <sz val="12"/>
        <color rgb="FFFF0000"/>
        <rFont val="Arial"/>
        <family val="2"/>
      </rPr>
      <t>*</t>
    </r>
  </si>
  <si>
    <r>
      <t xml:space="preserve">8. Срок поставки </t>
    </r>
    <r>
      <rPr>
        <sz val="12"/>
        <color theme="1"/>
        <rFont val="Arial"/>
        <family val="2"/>
      </rPr>
      <t>(до какой даты)</t>
    </r>
    <r>
      <rPr>
        <b/>
        <sz val="12"/>
        <color theme="1"/>
        <rFont val="Arial"/>
        <family val="2"/>
      </rPr>
      <t xml:space="preserve"> </t>
    </r>
  </si>
  <si>
    <r>
      <t xml:space="preserve">10. Приложения 
</t>
    </r>
    <r>
      <rPr>
        <sz val="12"/>
        <color theme="1"/>
        <rFont val="Arial"/>
        <family val="2"/>
      </rPr>
      <t>(прикрепить файл если пакет документов сформирован):</t>
    </r>
  </si>
  <si>
    <t>1.      Лизингодатель</t>
  </si>
  <si>
    <t xml:space="preserve">2.      Лизингополучатель: </t>
  </si>
  <si>
    <r>
      <rPr>
        <sz val="12"/>
        <color rgb="FFFF0000"/>
        <rFont val="Arial"/>
        <family val="2"/>
      </rPr>
      <t>* -</t>
    </r>
    <r>
      <rPr>
        <sz val="12"/>
        <color theme="1"/>
        <rFont val="Arial"/>
        <family val="2"/>
      </rPr>
      <t xml:space="preserve"> обязательно для заполнения </t>
    </r>
  </si>
  <si>
    <t>___________________________________</t>
  </si>
  <si>
    <t>М.П.</t>
  </si>
  <si>
    <t>Подпись ____________________</t>
  </si>
  <si>
    <r>
      <t xml:space="preserve">номер Телеграм </t>
    </r>
    <r>
      <rPr>
        <sz val="12"/>
        <color rgb="FFFF0000"/>
        <rFont val="Arial"/>
        <family val="2"/>
      </rPr>
      <t>*</t>
    </r>
  </si>
  <si>
    <t>(Ф.И.О. - должность)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</si>
</sst>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#,##0.00;[Red]\-#,##0.00;"/>
    <numFmt numFmtId="166" formatCode="#,##0;[Red]\-#,##0;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rgb="FF000000"/>
      <name val="Arial"/>
      <family val="2"/>
      <charset val="204"/>
    </font>
    <font>
      <sz val="7"/>
      <color rgb="FF000000"/>
      <name val="Tahoma"/>
      <family val="2"/>
    </font>
    <font>
      <vertAlign val="superscript"/>
      <sz val="9"/>
      <color rgb="FF000000"/>
      <name val="Arial"/>
      <family val="2"/>
      <charset val="204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4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2">
    <xf numFmtId="0" fontId="0" fillId="0" borderId="0" xfId="0"/>
    <xf numFmtId="165" fontId="3" fillId="0" borderId="0" xfId="2" applyNumberFormat="1" applyFont="1" applyAlignment="1">
      <alignment horizontal="centerContinuous" vertical="center" wrapText="1"/>
    </xf>
    <xf numFmtId="165" fontId="3" fillId="0" borderId="0" xfId="2" applyNumberFormat="1" applyFont="1" applyAlignment="1">
      <alignment vertical="center" wrapText="1"/>
    </xf>
    <xf numFmtId="165" fontId="3" fillId="0" borderId="0" xfId="2" applyNumberFormat="1" applyFont="1" applyAlignment="1">
      <alignment horizontal="right" vertical="center" wrapText="1"/>
    </xf>
    <xf numFmtId="165" fontId="4" fillId="0" borderId="9" xfId="2" applyNumberFormat="1" applyFont="1" applyBorder="1" applyAlignment="1">
      <alignment horizontal="center" vertical="center" wrapText="1"/>
    </xf>
    <xf numFmtId="166" fontId="3" fillId="0" borderId="9" xfId="2" applyNumberFormat="1" applyFont="1" applyBorder="1" applyAlignment="1">
      <alignment horizontal="center" vertical="center" wrapText="1"/>
    </xf>
    <xf numFmtId="165" fontId="3" fillId="0" borderId="9" xfId="2" applyNumberFormat="1" applyFont="1" applyBorder="1" applyAlignment="1">
      <alignment vertical="center" wrapText="1"/>
    </xf>
    <xf numFmtId="0" fontId="6" fillId="0" borderId="0" xfId="0" applyFont="1"/>
    <xf numFmtId="0" fontId="8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1" fillId="0" borderId="0" xfId="0" applyFont="1"/>
    <xf numFmtId="0" fontId="12" fillId="0" borderId="4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horizontal="center" vertical="center" wrapText="1"/>
    </xf>
    <xf numFmtId="165" fontId="3" fillId="0" borderId="16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165" fontId="4" fillId="0" borderId="9" xfId="2" applyNumberFormat="1" applyFont="1" applyBorder="1" applyAlignment="1">
      <alignment horizontal="center" vertical="center" wrapText="1"/>
    </xf>
    <xf numFmtId="165" fontId="4" fillId="0" borderId="10" xfId="2" applyNumberFormat="1" applyFont="1" applyBorder="1" applyAlignment="1">
      <alignment horizontal="center" vertical="center" wrapText="1"/>
    </xf>
    <xf numFmtId="165" fontId="4" fillId="0" borderId="11" xfId="2" applyNumberFormat="1" applyFont="1" applyBorder="1" applyAlignment="1">
      <alignment horizontal="center" vertical="center" wrapText="1"/>
    </xf>
    <xf numFmtId="165" fontId="4" fillId="0" borderId="12" xfId="2" applyNumberFormat="1" applyFont="1" applyBorder="1" applyAlignment="1">
      <alignment horizontal="center" vertical="center" wrapText="1"/>
    </xf>
    <xf numFmtId="165" fontId="4" fillId="0" borderId="13" xfId="2" applyNumberFormat="1" applyFont="1" applyBorder="1" applyAlignment="1">
      <alignment horizontal="center" vertical="center" wrapText="1"/>
    </xf>
    <xf numFmtId="165" fontId="4" fillId="0" borderId="14" xfId="2" applyNumberFormat="1" applyFont="1" applyBorder="1" applyAlignment="1">
      <alignment horizontal="center" vertical="center" wrapText="1"/>
    </xf>
    <xf numFmtId="165" fontId="4" fillId="0" borderId="15" xfId="2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kamazleasing.uz" TargetMode="External"/><Relationship Id="rId1" Type="http://schemas.openxmlformats.org/officeDocument/2006/relationships/hyperlink" Target="http://www.kamazleasing.u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abSelected="1" topLeftCell="A6" zoomScale="70" zoomScaleNormal="70" zoomScaleSheetLayoutView="55" workbookViewId="0">
      <selection activeCell="F11" sqref="F11"/>
    </sheetView>
  </sheetViews>
  <sheetFormatPr defaultColWidth="9.140625" defaultRowHeight="15" x14ac:dyDescent="0.2"/>
  <cols>
    <col min="1" max="1" width="52.5703125" style="20" customWidth="1"/>
    <col min="2" max="2" width="56.42578125" style="20" customWidth="1"/>
    <col min="3" max="16384" width="9.140625" style="20"/>
  </cols>
  <sheetData>
    <row r="2" spans="1:2" ht="15.75" x14ac:dyDescent="0.2">
      <c r="A2" s="30" t="s">
        <v>0</v>
      </c>
      <c r="B2" s="30"/>
    </row>
    <row r="3" spans="1:2" ht="28.5" customHeight="1" x14ac:dyDescent="0.2">
      <c r="A3" s="31" t="s">
        <v>1</v>
      </c>
      <c r="B3" s="31"/>
    </row>
    <row r="4" spans="1:2" ht="2.25" customHeight="1" x14ac:dyDescent="0.2">
      <c r="A4" s="21"/>
      <c r="B4" s="21"/>
    </row>
    <row r="5" spans="1:2" ht="30" x14ac:dyDescent="0.2">
      <c r="A5" s="22" t="s">
        <v>87</v>
      </c>
      <c r="B5" s="23"/>
    </row>
    <row r="6" spans="1:2" ht="3" customHeight="1" thickBot="1" x14ac:dyDescent="0.25">
      <c r="A6" s="22"/>
    </row>
    <row r="7" spans="1:2" ht="15.75" x14ac:dyDescent="0.2">
      <c r="A7" s="32" t="s">
        <v>98</v>
      </c>
      <c r="B7" s="8" t="s">
        <v>2</v>
      </c>
    </row>
    <row r="8" spans="1:2" ht="30" x14ac:dyDescent="0.2">
      <c r="A8" s="33"/>
      <c r="B8" s="9" t="s">
        <v>3</v>
      </c>
    </row>
    <row r="9" spans="1:2" x14ac:dyDescent="0.2">
      <c r="A9" s="33"/>
      <c r="B9" s="9" t="s">
        <v>4</v>
      </c>
    </row>
    <row r="10" spans="1:2" x14ac:dyDescent="0.2">
      <c r="A10" s="33"/>
      <c r="B10" s="10">
        <v>998555016060</v>
      </c>
    </row>
    <row r="11" spans="1:2" x14ac:dyDescent="0.2">
      <c r="A11" s="33"/>
      <c r="B11" s="10">
        <v>998555019090</v>
      </c>
    </row>
    <row r="12" spans="1:2" x14ac:dyDescent="0.2">
      <c r="A12" s="33"/>
      <c r="B12" s="24" t="s">
        <v>5</v>
      </c>
    </row>
    <row r="13" spans="1:2" ht="15.75" thickBot="1" x14ac:dyDescent="0.25">
      <c r="A13" s="34"/>
      <c r="B13" s="25" t="s">
        <v>6</v>
      </c>
    </row>
    <row r="14" spans="1:2" ht="15.75" x14ac:dyDescent="0.2">
      <c r="A14" s="11" t="s">
        <v>99</v>
      </c>
      <c r="B14" s="12"/>
    </row>
    <row r="15" spans="1:2" x14ac:dyDescent="0.2">
      <c r="A15" s="13" t="s">
        <v>89</v>
      </c>
      <c r="B15" s="14"/>
    </row>
    <row r="16" spans="1:2" x14ac:dyDescent="0.2">
      <c r="A16" s="13" t="s">
        <v>90</v>
      </c>
      <c r="B16" s="14"/>
    </row>
    <row r="17" spans="1:2" x14ac:dyDescent="0.2">
      <c r="A17" s="13" t="s">
        <v>7</v>
      </c>
      <c r="B17" s="14"/>
    </row>
    <row r="18" spans="1:2" x14ac:dyDescent="0.2">
      <c r="A18" s="13" t="s">
        <v>8</v>
      </c>
      <c r="B18" s="14"/>
    </row>
    <row r="19" spans="1:2" x14ac:dyDescent="0.2">
      <c r="A19" s="13" t="s">
        <v>91</v>
      </c>
      <c r="B19" s="14"/>
    </row>
    <row r="20" spans="1:2" x14ac:dyDescent="0.2">
      <c r="A20" s="13" t="s">
        <v>104</v>
      </c>
      <c r="B20" s="14"/>
    </row>
    <row r="21" spans="1:2" ht="15.75" thickBot="1" x14ac:dyDescent="0.25">
      <c r="A21" s="15" t="s">
        <v>88</v>
      </c>
      <c r="B21" s="16"/>
    </row>
    <row r="22" spans="1:2" ht="32.25" customHeight="1" thickBot="1" x14ac:dyDescent="0.25">
      <c r="A22" s="17" t="s">
        <v>92</v>
      </c>
      <c r="B22" s="26" t="s">
        <v>48</v>
      </c>
    </row>
    <row r="23" spans="1:2" ht="32.25" customHeight="1" thickBot="1" x14ac:dyDescent="0.25">
      <c r="A23" s="18" t="s">
        <v>93</v>
      </c>
      <c r="B23" s="19"/>
    </row>
    <row r="24" spans="1:2" ht="32.25" customHeight="1" thickBot="1" x14ac:dyDescent="0.25">
      <c r="A24" s="18" t="s">
        <v>9</v>
      </c>
      <c r="B24" s="27">
        <f>IFERROR(INDEX(исх.данные_06_04_изм.!$G$9:$G$38,MATCH(B22,исх.данные_06_04_изм.!$E$9:$E$38,0)),0)</f>
        <v>627311200</v>
      </c>
    </row>
    <row r="25" spans="1:2" ht="32.25" customHeight="1" thickBot="1" x14ac:dyDescent="0.25">
      <c r="A25" s="18" t="s">
        <v>94</v>
      </c>
      <c r="B25" s="19"/>
    </row>
    <row r="26" spans="1:2" ht="32.25" customHeight="1" thickBot="1" x14ac:dyDescent="0.25">
      <c r="A26" s="17" t="s">
        <v>95</v>
      </c>
      <c r="B26" s="28"/>
    </row>
    <row r="27" spans="1:2" ht="32.25" customHeight="1" thickBot="1" x14ac:dyDescent="0.25">
      <c r="A27" s="18" t="s">
        <v>96</v>
      </c>
      <c r="B27" s="19"/>
    </row>
    <row r="28" spans="1:2" ht="32.25" customHeight="1" thickBot="1" x14ac:dyDescent="0.25">
      <c r="A28" s="18" t="s">
        <v>86</v>
      </c>
      <c r="B28" s="19"/>
    </row>
    <row r="29" spans="1:2" ht="46.5" thickBot="1" x14ac:dyDescent="0.25">
      <c r="A29" s="18" t="s">
        <v>97</v>
      </c>
      <c r="B29" s="19"/>
    </row>
    <row r="30" spans="1:2" ht="5.45" customHeight="1" x14ac:dyDescent="0.2"/>
    <row r="31" spans="1:2" x14ac:dyDescent="0.2">
      <c r="A31" s="20" t="s">
        <v>100</v>
      </c>
    </row>
    <row r="33" spans="1:2" x14ac:dyDescent="0.2">
      <c r="A33" s="20" t="s">
        <v>103</v>
      </c>
      <c r="B33" s="20" t="s">
        <v>101</v>
      </c>
    </row>
    <row r="34" spans="1:2" x14ac:dyDescent="0.2">
      <c r="B34" s="29" t="s">
        <v>105</v>
      </c>
    </row>
    <row r="35" spans="1:2" x14ac:dyDescent="0.2">
      <c r="A35" s="20" t="s">
        <v>102</v>
      </c>
    </row>
  </sheetData>
  <mergeCells count="3">
    <mergeCell ref="A2:B2"/>
    <mergeCell ref="A3:B3"/>
    <mergeCell ref="A7:A13"/>
  </mergeCells>
  <hyperlinks>
    <hyperlink ref="B12" r:id="rId1" display="http://www.kamazleasing.uz/"/>
    <hyperlink ref="B13" r:id="rId2" display="mailto:info@kamazleasing.uz"/>
  </hyperlinks>
  <pageMargins left="0.7" right="0.7" top="0.75" bottom="0.75" header="0.3" footer="0.3"/>
  <pageSetup paperSize="9" scale="80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исх.данные_06_04_изм.!$E$9:$E$38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zoomScale="70" zoomScaleNormal="70" workbookViewId="0">
      <pane xSplit="2" ySplit="8" topLeftCell="C21" activePane="bottomRight" state="frozen"/>
      <selection activeCell="B22" sqref="B22"/>
      <selection pane="topRight" activeCell="B22" sqref="B22"/>
      <selection pane="bottomLeft" activeCell="B22" sqref="B22"/>
      <selection pane="bottomRight" activeCell="B22" sqref="B22"/>
    </sheetView>
  </sheetViews>
  <sheetFormatPr defaultColWidth="8.7109375" defaultRowHeight="15" x14ac:dyDescent="0.25"/>
  <cols>
    <col min="1" max="1" width="6.28515625" style="2" bestFit="1" customWidth="1"/>
    <col min="2" max="3" width="22.28515625" style="2" customWidth="1"/>
    <col min="4" max="4" width="29" style="2" bestFit="1" customWidth="1"/>
    <col min="5" max="5" width="21.85546875" style="2" bestFit="1" customWidth="1"/>
    <col min="6" max="6" width="13.28515625" style="2" customWidth="1"/>
    <col min="7" max="7" width="21" style="2" bestFit="1" customWidth="1"/>
    <col min="8" max="8" width="13.28515625" style="2" customWidth="1"/>
    <col min="9" max="9" width="19.5703125" style="2" customWidth="1"/>
    <col min="10" max="10" width="13.28515625" style="2" customWidth="1"/>
    <col min="11" max="11" width="20.140625" style="2" customWidth="1"/>
    <col min="12" max="16384" width="8.7109375" style="2"/>
  </cols>
  <sheetData>
    <row r="2" spans="1:13" ht="30" x14ac:dyDescent="0.25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.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B4" s="3" t="s">
        <v>11</v>
      </c>
      <c r="C4" s="3"/>
      <c r="D4" s="2" t="s">
        <v>12</v>
      </c>
    </row>
    <row r="5" spans="1:13" ht="3.6" customHeight="1" x14ac:dyDescent="0.25"/>
    <row r="6" spans="1:13" ht="36.950000000000003" customHeight="1" x14ac:dyDescent="0.25">
      <c r="A6" s="35" t="s">
        <v>13</v>
      </c>
      <c r="B6" s="35" t="s">
        <v>14</v>
      </c>
      <c r="C6" s="4"/>
      <c r="D6" s="35" t="s">
        <v>15</v>
      </c>
      <c r="E6" s="35" t="s">
        <v>16</v>
      </c>
      <c r="F6" s="36" t="s">
        <v>17</v>
      </c>
      <c r="G6" s="37"/>
      <c r="H6" s="37"/>
      <c r="I6" s="37"/>
      <c r="J6" s="37"/>
      <c r="K6" s="38"/>
    </row>
    <row r="7" spans="1:13" ht="46.5" customHeight="1" x14ac:dyDescent="0.25">
      <c r="A7" s="35"/>
      <c r="B7" s="35"/>
      <c r="C7" s="4"/>
      <c r="D7" s="35"/>
      <c r="E7" s="35"/>
      <c r="F7" s="39"/>
      <c r="G7" s="40"/>
      <c r="H7" s="40"/>
      <c r="I7" s="40"/>
      <c r="J7" s="40"/>
      <c r="K7" s="41"/>
    </row>
    <row r="8" spans="1:13" ht="36" x14ac:dyDescent="0.25">
      <c r="A8" s="35"/>
      <c r="B8" s="35"/>
      <c r="C8" s="4"/>
      <c r="D8" s="35"/>
      <c r="E8" s="35"/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23</v>
      </c>
    </row>
    <row r="9" spans="1:13" ht="45" x14ac:dyDescent="0.25">
      <c r="A9" s="5">
        <v>1</v>
      </c>
      <c r="B9" s="6"/>
      <c r="C9" s="6"/>
      <c r="D9" s="6" t="s">
        <v>24</v>
      </c>
      <c r="E9" s="6" t="s">
        <v>25</v>
      </c>
      <c r="F9" s="6"/>
      <c r="G9" s="6">
        <v>771109500</v>
      </c>
      <c r="H9" s="6">
        <f>G9*F9</f>
        <v>0</v>
      </c>
      <c r="I9" s="6"/>
      <c r="J9" s="6"/>
      <c r="K9" s="6" t="s">
        <v>26</v>
      </c>
    </row>
    <row r="10" spans="1:13" ht="45" x14ac:dyDescent="0.25">
      <c r="A10" s="5">
        <f>A9+1</f>
        <v>2</v>
      </c>
      <c r="B10" s="6"/>
      <c r="C10" s="6"/>
      <c r="D10" s="6" t="s">
        <v>27</v>
      </c>
      <c r="E10" s="6" t="s">
        <v>28</v>
      </c>
      <c r="F10" s="6"/>
      <c r="G10" s="6">
        <v>520350850</v>
      </c>
      <c r="H10" s="6"/>
      <c r="I10" s="6"/>
      <c r="J10" s="6"/>
      <c r="K10" s="6" t="s">
        <v>29</v>
      </c>
    </row>
    <row r="11" spans="1:13" ht="45" x14ac:dyDescent="0.25">
      <c r="A11" s="5">
        <f t="shared" ref="A11:A39" si="0">A10+1</f>
        <v>3</v>
      </c>
      <c r="B11" s="6"/>
      <c r="C11" s="6"/>
      <c r="D11" s="6" t="s">
        <v>30</v>
      </c>
      <c r="E11" s="6" t="s">
        <v>31</v>
      </c>
      <c r="F11" s="6"/>
      <c r="G11" s="6">
        <v>568560000</v>
      </c>
      <c r="H11" s="6"/>
      <c r="I11" s="6"/>
      <c r="J11" s="6"/>
      <c r="K11" s="6"/>
    </row>
    <row r="12" spans="1:13" ht="39" x14ac:dyDescent="0.25">
      <c r="A12" s="5">
        <f t="shared" si="0"/>
        <v>4</v>
      </c>
      <c r="B12" s="6"/>
      <c r="C12" s="6"/>
      <c r="D12" s="6" t="s">
        <v>32</v>
      </c>
      <c r="E12" s="6" t="s">
        <v>33</v>
      </c>
      <c r="F12" s="6"/>
      <c r="G12" s="6">
        <v>506373750</v>
      </c>
      <c r="H12" s="6"/>
      <c r="I12" s="6"/>
      <c r="J12" s="6"/>
      <c r="K12" s="6"/>
    </row>
    <row r="13" spans="1:13" ht="45" x14ac:dyDescent="0.25">
      <c r="A13" s="5">
        <f t="shared" si="0"/>
        <v>5</v>
      </c>
      <c r="B13" s="6"/>
      <c r="C13" s="6"/>
      <c r="D13" s="6" t="s">
        <v>34</v>
      </c>
      <c r="E13" s="6" t="s">
        <v>35</v>
      </c>
      <c r="F13" s="6"/>
      <c r="G13" s="6">
        <v>669716300</v>
      </c>
      <c r="H13" s="6"/>
      <c r="I13" s="6"/>
      <c r="J13" s="6"/>
      <c r="K13" s="6"/>
    </row>
    <row r="14" spans="1:13" ht="39" x14ac:dyDescent="0.25">
      <c r="A14" s="5">
        <f t="shared" si="0"/>
        <v>6</v>
      </c>
      <c r="B14" s="6"/>
      <c r="C14" s="6"/>
      <c r="D14" s="6" t="s">
        <v>36</v>
      </c>
      <c r="E14" s="6" t="s">
        <v>37</v>
      </c>
      <c r="F14" s="6"/>
      <c r="G14" s="6">
        <v>738875000</v>
      </c>
      <c r="H14" s="6"/>
      <c r="I14" s="6"/>
      <c r="J14" s="6"/>
      <c r="K14" s="6"/>
    </row>
    <row r="15" spans="1:13" ht="39" x14ac:dyDescent="0.25">
      <c r="A15" s="5">
        <f t="shared" si="0"/>
        <v>7</v>
      </c>
      <c r="B15" s="6"/>
      <c r="C15" s="6"/>
      <c r="D15" s="6" t="s">
        <v>38</v>
      </c>
      <c r="E15" s="6" t="s">
        <v>39</v>
      </c>
      <c r="F15" s="6"/>
      <c r="G15" s="6">
        <v>862500000</v>
      </c>
      <c r="H15" s="6"/>
      <c r="I15" s="6"/>
      <c r="J15" s="6"/>
      <c r="K15" s="6"/>
    </row>
    <row r="16" spans="1:13" ht="60" x14ac:dyDescent="0.15">
      <c r="A16" s="5">
        <f t="shared" si="0"/>
        <v>8</v>
      </c>
      <c r="B16" s="6"/>
      <c r="C16" s="6"/>
      <c r="D16" s="6" t="s">
        <v>40</v>
      </c>
      <c r="E16" s="6" t="s">
        <v>41</v>
      </c>
      <c r="F16" s="6"/>
      <c r="G16" s="6">
        <v>651238100</v>
      </c>
      <c r="H16" s="6"/>
      <c r="I16" s="6"/>
      <c r="J16" s="6"/>
      <c r="K16" s="6"/>
      <c r="M16" s="7"/>
    </row>
    <row r="17" spans="1:11" ht="75" x14ac:dyDescent="0.25">
      <c r="A17" s="5">
        <f>A15+1</f>
        <v>8</v>
      </c>
      <c r="B17" s="6"/>
      <c r="C17" s="6"/>
      <c r="D17" s="6"/>
      <c r="E17" s="6" t="s">
        <v>42</v>
      </c>
      <c r="F17" s="6"/>
      <c r="G17" s="6">
        <v>848700000</v>
      </c>
      <c r="H17" s="6"/>
      <c r="I17" s="6"/>
      <c r="J17" s="6"/>
      <c r="K17" s="6"/>
    </row>
    <row r="18" spans="1:11" ht="60" x14ac:dyDescent="0.25">
      <c r="A18" s="5">
        <f>A16+1</f>
        <v>9</v>
      </c>
      <c r="B18" s="6"/>
      <c r="C18" s="6"/>
      <c r="D18" s="6" t="s">
        <v>43</v>
      </c>
      <c r="E18" s="6" t="s">
        <v>44</v>
      </c>
      <c r="F18" s="6"/>
      <c r="G18" s="6">
        <v>635602700</v>
      </c>
      <c r="H18" s="6"/>
      <c r="I18" s="6"/>
      <c r="J18" s="6"/>
      <c r="K18" s="6"/>
    </row>
    <row r="19" spans="1:11" ht="39" x14ac:dyDescent="0.25">
      <c r="A19" s="5">
        <f t="shared" si="0"/>
        <v>10</v>
      </c>
      <c r="B19" s="6"/>
      <c r="C19" s="6"/>
      <c r="D19" s="6" t="s">
        <v>45</v>
      </c>
      <c r="E19" s="6" t="s">
        <v>46</v>
      </c>
      <c r="F19" s="6"/>
      <c r="G19" s="6">
        <v>639393100</v>
      </c>
      <c r="H19" s="6"/>
      <c r="I19" s="6"/>
      <c r="J19" s="6"/>
      <c r="K19" s="6"/>
    </row>
    <row r="20" spans="1:11" ht="75" x14ac:dyDescent="0.25">
      <c r="A20" s="5">
        <f t="shared" si="0"/>
        <v>11</v>
      </c>
      <c r="B20" s="6"/>
      <c r="C20" s="6"/>
      <c r="D20" s="6" t="s">
        <v>47</v>
      </c>
      <c r="E20" s="6" t="s">
        <v>48</v>
      </c>
      <c r="F20" s="6"/>
      <c r="G20" s="6">
        <v>627311200</v>
      </c>
      <c r="H20" s="6"/>
      <c r="I20" s="6"/>
      <c r="J20" s="6"/>
      <c r="K20" s="6"/>
    </row>
    <row r="21" spans="1:11" ht="60" x14ac:dyDescent="0.25">
      <c r="A21" s="5">
        <f t="shared" si="0"/>
        <v>12</v>
      </c>
      <c r="B21" s="6"/>
      <c r="C21" s="6"/>
      <c r="D21" s="6" t="s">
        <v>49</v>
      </c>
      <c r="E21" s="6" t="s">
        <v>50</v>
      </c>
      <c r="F21" s="6"/>
      <c r="G21" s="6">
        <v>710107750</v>
      </c>
      <c r="H21" s="6"/>
      <c r="I21" s="6"/>
      <c r="J21" s="6"/>
      <c r="K21" s="6"/>
    </row>
    <row r="22" spans="1:11" ht="75" x14ac:dyDescent="0.25">
      <c r="A22" s="5">
        <f t="shared" si="0"/>
        <v>13</v>
      </c>
      <c r="B22" s="6"/>
      <c r="C22" s="6"/>
      <c r="D22" s="6" t="s">
        <v>51</v>
      </c>
      <c r="E22" s="6" t="s">
        <v>52</v>
      </c>
      <c r="F22" s="6"/>
      <c r="G22" s="6">
        <v>832466600</v>
      </c>
      <c r="H22" s="6"/>
      <c r="I22" s="6"/>
      <c r="J22" s="6"/>
      <c r="K22" s="6"/>
    </row>
    <row r="23" spans="1:11" ht="45" x14ac:dyDescent="0.25">
      <c r="A23" s="5">
        <f t="shared" si="0"/>
        <v>14</v>
      </c>
      <c r="B23" s="6"/>
      <c r="C23" s="6"/>
      <c r="D23" s="6" t="s">
        <v>53</v>
      </c>
      <c r="E23" s="6" t="s">
        <v>54</v>
      </c>
      <c r="F23" s="6"/>
      <c r="G23" s="6">
        <v>3314231000</v>
      </c>
      <c r="H23" s="6"/>
      <c r="I23" s="6"/>
      <c r="J23" s="6"/>
      <c r="K23" s="6"/>
    </row>
    <row r="24" spans="1:11" ht="45" x14ac:dyDescent="0.25">
      <c r="A24" s="5">
        <f t="shared" si="0"/>
        <v>15</v>
      </c>
      <c r="B24" s="6"/>
      <c r="C24" s="6"/>
      <c r="D24" s="6" t="s">
        <v>55</v>
      </c>
      <c r="E24" s="6" t="s">
        <v>56</v>
      </c>
      <c r="F24" s="6"/>
      <c r="G24" s="6">
        <v>1557854400</v>
      </c>
      <c r="H24" s="6"/>
      <c r="I24" s="6"/>
      <c r="J24" s="6"/>
      <c r="K24" s="6"/>
    </row>
    <row r="25" spans="1:11" ht="45" x14ac:dyDescent="0.25">
      <c r="A25" s="5">
        <f t="shared" si="0"/>
        <v>16</v>
      </c>
      <c r="B25" s="6"/>
      <c r="C25" s="6"/>
      <c r="D25" s="6" t="s">
        <v>57</v>
      </c>
      <c r="E25" s="6" t="s">
        <v>58</v>
      </c>
      <c r="F25" s="6"/>
      <c r="G25" s="6">
        <v>1768695400</v>
      </c>
      <c r="H25" s="6"/>
      <c r="I25" s="6"/>
      <c r="J25" s="6"/>
      <c r="K25" s="6"/>
    </row>
    <row r="26" spans="1:11" ht="45" x14ac:dyDescent="0.25">
      <c r="A26" s="5">
        <f t="shared" si="0"/>
        <v>17</v>
      </c>
      <c r="B26" s="6"/>
      <c r="C26" s="6"/>
      <c r="D26" s="6" t="s">
        <v>59</v>
      </c>
      <c r="E26" s="6" t="s">
        <v>60</v>
      </c>
      <c r="F26" s="6"/>
      <c r="G26" s="6">
        <v>2146195550</v>
      </c>
      <c r="H26" s="6"/>
      <c r="I26" s="6"/>
      <c r="J26" s="6"/>
      <c r="K26" s="6"/>
    </row>
    <row r="27" spans="1:11" ht="45" x14ac:dyDescent="0.25">
      <c r="A27" s="5">
        <f t="shared" si="0"/>
        <v>18</v>
      </c>
      <c r="B27" s="6"/>
      <c r="C27" s="6"/>
      <c r="D27" s="6" t="s">
        <v>61</v>
      </c>
      <c r="E27" s="6" t="s">
        <v>62</v>
      </c>
      <c r="F27" s="6"/>
      <c r="G27" s="6">
        <v>2680168150</v>
      </c>
      <c r="H27" s="6"/>
      <c r="I27" s="6"/>
      <c r="J27" s="6"/>
      <c r="K27" s="6"/>
    </row>
    <row r="28" spans="1:11" ht="75" x14ac:dyDescent="0.25">
      <c r="A28" s="5">
        <f t="shared" si="0"/>
        <v>19</v>
      </c>
      <c r="B28" s="6"/>
      <c r="C28" s="6"/>
      <c r="D28" s="6" t="s">
        <v>63</v>
      </c>
      <c r="E28" s="6" t="s">
        <v>64</v>
      </c>
      <c r="F28" s="6"/>
      <c r="G28" s="6">
        <v>566664800</v>
      </c>
      <c r="H28" s="6"/>
      <c r="I28" s="6"/>
      <c r="J28" s="6"/>
      <c r="K28" s="6"/>
    </row>
    <row r="29" spans="1:11" ht="75" x14ac:dyDescent="0.25">
      <c r="A29" s="5">
        <f t="shared" si="0"/>
        <v>20</v>
      </c>
      <c r="B29" s="6"/>
      <c r="C29" s="6"/>
      <c r="D29" s="6" t="s">
        <v>65</v>
      </c>
      <c r="E29" s="6" t="s">
        <v>66</v>
      </c>
      <c r="F29" s="6"/>
      <c r="G29" s="6">
        <v>633944400</v>
      </c>
      <c r="H29" s="6"/>
      <c r="I29" s="6"/>
      <c r="J29" s="6"/>
      <c r="K29" s="6"/>
    </row>
    <row r="30" spans="1:11" ht="60" x14ac:dyDescent="0.25">
      <c r="A30" s="5">
        <f t="shared" si="0"/>
        <v>21</v>
      </c>
      <c r="B30" s="6"/>
      <c r="C30" s="6"/>
      <c r="D30" s="6" t="s">
        <v>67</v>
      </c>
      <c r="E30" s="6" t="s">
        <v>68</v>
      </c>
      <c r="F30" s="6"/>
      <c r="G30" s="6">
        <v>570810550</v>
      </c>
      <c r="H30" s="6"/>
      <c r="I30" s="6"/>
      <c r="J30" s="6"/>
      <c r="K30" s="6"/>
    </row>
    <row r="31" spans="1:11" ht="45" x14ac:dyDescent="0.25">
      <c r="A31" s="5">
        <f t="shared" si="0"/>
        <v>22</v>
      </c>
      <c r="B31" s="6"/>
      <c r="C31" s="6"/>
      <c r="D31" s="6" t="s">
        <v>69</v>
      </c>
      <c r="E31" s="6" t="s">
        <v>70</v>
      </c>
      <c r="F31" s="6"/>
      <c r="G31" s="6">
        <v>283569300</v>
      </c>
      <c r="H31" s="6"/>
      <c r="I31" s="6"/>
      <c r="J31" s="6"/>
      <c r="K31" s="6"/>
    </row>
    <row r="32" spans="1:11" ht="60" x14ac:dyDescent="0.25">
      <c r="A32" s="5">
        <f t="shared" si="0"/>
        <v>23</v>
      </c>
      <c r="B32" s="6"/>
      <c r="C32" s="6"/>
      <c r="D32" s="6" t="s">
        <v>71</v>
      </c>
      <c r="E32" s="6" t="s">
        <v>72</v>
      </c>
      <c r="F32" s="6"/>
      <c r="G32" s="6">
        <v>259405500</v>
      </c>
      <c r="H32" s="6"/>
      <c r="I32" s="6"/>
      <c r="J32" s="6"/>
      <c r="K32" s="6"/>
    </row>
    <row r="33" spans="1:11" ht="60" x14ac:dyDescent="0.25">
      <c r="A33" s="5">
        <f t="shared" si="0"/>
        <v>24</v>
      </c>
      <c r="B33" s="6"/>
      <c r="C33" s="6"/>
      <c r="D33" s="6" t="s">
        <v>73</v>
      </c>
      <c r="E33" s="6" t="s">
        <v>74</v>
      </c>
      <c r="F33" s="6"/>
      <c r="G33" s="6">
        <v>308917600</v>
      </c>
      <c r="H33" s="6"/>
      <c r="I33" s="6"/>
      <c r="J33" s="6"/>
      <c r="K33" s="6"/>
    </row>
    <row r="34" spans="1:11" ht="60" x14ac:dyDescent="0.25">
      <c r="A34" s="5">
        <f t="shared" si="0"/>
        <v>25</v>
      </c>
      <c r="B34" s="6"/>
      <c r="C34" s="6"/>
      <c r="D34" s="6" t="s">
        <v>75</v>
      </c>
      <c r="E34" s="6" t="s">
        <v>76</v>
      </c>
      <c r="F34" s="6"/>
      <c r="G34" s="6">
        <v>240453500</v>
      </c>
      <c r="H34" s="6"/>
      <c r="I34" s="6"/>
      <c r="J34" s="6"/>
      <c r="K34" s="6"/>
    </row>
    <row r="35" spans="1:11" ht="60" x14ac:dyDescent="0.25">
      <c r="A35" s="5">
        <f t="shared" si="0"/>
        <v>26</v>
      </c>
      <c r="B35" s="6"/>
      <c r="C35" s="6"/>
      <c r="D35" s="6" t="s">
        <v>77</v>
      </c>
      <c r="E35" s="6" t="s">
        <v>78</v>
      </c>
      <c r="F35" s="6"/>
      <c r="G35" s="6">
        <v>208472000</v>
      </c>
      <c r="H35" s="6"/>
      <c r="I35" s="6"/>
      <c r="J35" s="6"/>
      <c r="K35" s="6"/>
    </row>
    <row r="36" spans="1:11" ht="60" x14ac:dyDescent="0.25">
      <c r="A36" s="5">
        <f t="shared" si="0"/>
        <v>27</v>
      </c>
      <c r="B36" s="6"/>
      <c r="C36" s="6"/>
      <c r="D36" s="6" t="s">
        <v>79</v>
      </c>
      <c r="E36" s="6" t="s">
        <v>80</v>
      </c>
      <c r="F36" s="6"/>
      <c r="G36" s="6">
        <v>598172500</v>
      </c>
      <c r="H36" s="6"/>
      <c r="I36" s="6"/>
      <c r="J36" s="6"/>
      <c r="K36" s="6"/>
    </row>
    <row r="37" spans="1:11" ht="60" x14ac:dyDescent="0.25">
      <c r="A37" s="5">
        <f t="shared" si="0"/>
        <v>28</v>
      </c>
      <c r="B37" s="6"/>
      <c r="C37" s="6"/>
      <c r="D37" s="6" t="s">
        <v>81</v>
      </c>
      <c r="E37" s="6" t="s">
        <v>82</v>
      </c>
      <c r="F37" s="6"/>
      <c r="G37" s="6">
        <v>633707500</v>
      </c>
      <c r="H37" s="6"/>
      <c r="I37" s="6"/>
      <c r="J37" s="6"/>
      <c r="K37" s="6"/>
    </row>
    <row r="38" spans="1:11" ht="60" x14ac:dyDescent="0.25">
      <c r="A38" s="5">
        <f>A37+1</f>
        <v>29</v>
      </c>
      <c r="B38" s="6"/>
      <c r="C38" s="6"/>
      <c r="D38" s="6" t="s">
        <v>83</v>
      </c>
      <c r="E38" s="6" t="s">
        <v>84</v>
      </c>
      <c r="F38" s="6"/>
      <c r="G38" s="6">
        <v>266512500</v>
      </c>
      <c r="H38" s="6"/>
      <c r="I38" s="6"/>
      <c r="J38" s="6"/>
      <c r="K38" s="6"/>
    </row>
    <row r="39" spans="1:11" x14ac:dyDescent="0.25">
      <c r="A39" s="5">
        <f t="shared" si="0"/>
        <v>30</v>
      </c>
      <c r="B39" s="6"/>
      <c r="C39" s="6"/>
      <c r="D39" s="6" t="s">
        <v>85</v>
      </c>
      <c r="E39" s="6"/>
      <c r="F39" s="6"/>
      <c r="G39" s="6"/>
      <c r="H39" s="6"/>
      <c r="I39" s="6"/>
      <c r="J39" s="6"/>
      <c r="K39" s="6"/>
    </row>
  </sheetData>
  <mergeCells count="5">
    <mergeCell ref="A6:A8"/>
    <mergeCell ref="B6:B8"/>
    <mergeCell ref="D6:D8"/>
    <mergeCell ref="E6:E8"/>
    <mergeCell ref="F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заявки</vt:lpstr>
      <vt:lpstr>исх.данные_06_04_изм.</vt:lpstr>
      <vt:lpstr>'Форма 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2020-05-04T17:59:30Z</cp:lastPrinted>
  <dcterms:created xsi:type="dcterms:W3CDTF">2020-05-04T12:39:34Z</dcterms:created>
  <dcterms:modified xsi:type="dcterms:W3CDTF">2020-05-05T08:09:20Z</dcterms:modified>
</cp:coreProperties>
</file>